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9440" windowHeight="8145"/>
  </bookViews>
  <sheets>
    <sheet name="LOS 1 Deutschland" sheetId="10" r:id="rId1"/>
  </sheets>
  <definedNames>
    <definedName name="_xlnm._FilterDatabase" localSheetId="0" hidden="1">'LOS 1 Deutschland'!$A$5:$AB$29</definedName>
    <definedName name="_xlnm.Print_Titles" localSheetId="0">'LOS 1 Deutschland'!$5:$5</definedName>
  </definedNames>
  <calcPr calcId="145621"/>
</workbook>
</file>

<file path=xl/calcChain.xml><?xml version="1.0" encoding="utf-8"?>
<calcChain xmlns="http://schemas.openxmlformats.org/spreadsheetml/2006/main">
  <c r="AB31" i="10" l="1"/>
  <c r="AB32" i="10" l="1"/>
  <c r="AB33" i="10" s="1"/>
</calcChain>
</file>

<file path=xl/sharedStrings.xml><?xml version="1.0" encoding="utf-8"?>
<sst xmlns="http://schemas.openxmlformats.org/spreadsheetml/2006/main" count="357" uniqueCount="169">
  <si>
    <t>Kurztitel</t>
  </si>
  <si>
    <t>Objektgruppe</t>
  </si>
  <si>
    <t>Datierung</t>
  </si>
  <si>
    <t>Material</t>
  </si>
  <si>
    <t>Fundort_Herstellungsort</t>
  </si>
  <si>
    <t>Inv_Leihgeber</t>
  </si>
  <si>
    <t>Leihfrist</t>
  </si>
  <si>
    <t>Leihstatus</t>
  </si>
  <si>
    <t>Leihgabe mündlich zugesagt</t>
  </si>
  <si>
    <t>Genf</t>
  </si>
  <si>
    <t>Leihgabe schriftlich zugesagt</t>
  </si>
  <si>
    <t>Deutschland</t>
  </si>
  <si>
    <t>8,5</t>
  </si>
  <si>
    <t>10,5</t>
  </si>
  <si>
    <t>25,5</t>
  </si>
  <si>
    <t>Gold</t>
  </si>
  <si>
    <t>15,4</t>
  </si>
  <si>
    <t>14,0</t>
  </si>
  <si>
    <t>7</t>
  </si>
  <si>
    <t>14,3</t>
  </si>
  <si>
    <t>16,6</t>
  </si>
  <si>
    <t>Holz</t>
  </si>
  <si>
    <t>Leihgeber
Land</t>
  </si>
  <si>
    <t>Leihgeber
Ort</t>
  </si>
  <si>
    <t>Leihgeber
Institution</t>
  </si>
  <si>
    <t>Leihgeber
Zusatz</t>
  </si>
  <si>
    <t>Lfd Nr. 
HMP</t>
  </si>
  <si>
    <t>Maße_Höhe
cm</t>
  </si>
  <si>
    <t>Maße_Breite
cm</t>
  </si>
  <si>
    <t>Maße_Tiefe
cm</t>
  </si>
  <si>
    <t>Durchmesser  
cm</t>
  </si>
  <si>
    <t>Rahmenmaße 
(LxBxH) in cm</t>
  </si>
  <si>
    <t>Gewicht
Kilogramm</t>
  </si>
  <si>
    <t xml:space="preserve">3,2 </t>
  </si>
  <si>
    <t>Kurier 
(Hin- und Rücktransport)</t>
  </si>
  <si>
    <t>abweichende ABHOLADRESSE
(Rücktransport erfolgt ebenfalls 
über diese Adresse)</t>
  </si>
  <si>
    <t xml:space="preserve">Verpackung
Bemerkungen 
</t>
  </si>
  <si>
    <t>Altötting</t>
  </si>
  <si>
    <t>Bad Kissingen</t>
  </si>
  <si>
    <t>Düsseldorf</t>
  </si>
  <si>
    <t>Leibersdorf</t>
  </si>
  <si>
    <t>Offenbach</t>
  </si>
  <si>
    <t>Possenhofen</t>
  </si>
  <si>
    <t>Wien</t>
  </si>
  <si>
    <t xml:space="preserve">Haus Papst Benedikt XVI. –
Schatzkammer und Wallfahrtsmuseum
</t>
  </si>
  <si>
    <t>Haus der Bayerischen Geschichte</t>
  </si>
  <si>
    <t>Heine-Institut und Schumann-Haus</t>
  </si>
  <si>
    <t>Monika Levay</t>
  </si>
  <si>
    <t>Deutsches Ledermuseum</t>
  </si>
  <si>
    <t>Kaiserin Elisabeth Museum</t>
  </si>
  <si>
    <t>Bayerisches Staatsministerium für Wissenschaft und Kunst</t>
  </si>
  <si>
    <t>Stadt Bad Kissingen</t>
  </si>
  <si>
    <t>Stadtarchiv</t>
  </si>
  <si>
    <t>Landeshauptstadt Düsseldorf</t>
  </si>
  <si>
    <t>Leihgabe schriftlich angefragt</t>
  </si>
  <si>
    <t>Vertrag liegt vor</t>
  </si>
  <si>
    <t>Schmuck und Uhren</t>
  </si>
  <si>
    <t>1854</t>
  </si>
  <si>
    <t>Brautschmuck Sisi</t>
  </si>
  <si>
    <t>Trauerbrosche Sisi</t>
  </si>
  <si>
    <t>Foto-Paravent Sisi</t>
  </si>
  <si>
    <t>Einladungskarte Festball</t>
  </si>
  <si>
    <t>Edelweiß Possenhofen</t>
  </si>
  <si>
    <t>1900er</t>
  </si>
  <si>
    <t>Silber (vergoldet), Granat, Papier</t>
  </si>
  <si>
    <t>Ca. 1870er-1890er</t>
  </si>
  <si>
    <t>Papier, Holz, Glas</t>
  </si>
  <si>
    <t>Fotografie, Möbel</t>
  </si>
  <si>
    <t>04585</t>
  </si>
  <si>
    <t>04584</t>
  </si>
  <si>
    <t xml:space="preserve">04871
</t>
  </si>
  <si>
    <t>Zeitdokument</t>
  </si>
  <si>
    <t>Papier</t>
  </si>
  <si>
    <t>06687</t>
  </si>
  <si>
    <t>Memorabilia</t>
  </si>
  <si>
    <t>1880er</t>
  </si>
  <si>
    <t>Pflanze, Papier</t>
  </si>
  <si>
    <t xml:space="preserve">Brief von Dr. Goley </t>
  </si>
  <si>
    <t>12.09.1898</t>
  </si>
  <si>
    <t xml:space="preserve">Kurliste Nr. 15/1897 </t>
  </si>
  <si>
    <t>1897</t>
  </si>
  <si>
    <t xml:space="preserve">Bad Kissingen </t>
  </si>
  <si>
    <t>Bestand Kurlisten</t>
  </si>
  <si>
    <t>Grafik</t>
  </si>
  <si>
    <t>Kleinplastik</t>
  </si>
  <si>
    <t>Gemälde</t>
  </si>
  <si>
    <t>Bd. 1 der Heine-Gesamtausgabe von Sisi</t>
  </si>
  <si>
    <t>Bd. 22 der Heine-Gesamtausgabe von Sisi</t>
  </si>
  <si>
    <t>Gemälde "Heine auf Korfu"</t>
  </si>
  <si>
    <t>Lederetui mit Lithografie Heines</t>
  </si>
  <si>
    <t>Bücher</t>
  </si>
  <si>
    <t>1886-1888 (Lektüre)</t>
  </si>
  <si>
    <t>Ca. 1900</t>
  </si>
  <si>
    <t>HHI.MUS.2021.7003</t>
  </si>
  <si>
    <t>HHI.MUS.10.7012</t>
  </si>
  <si>
    <t>Textil</t>
  </si>
  <si>
    <t>Schuh Sisi</t>
  </si>
  <si>
    <t>1860-1875</t>
  </si>
  <si>
    <t>7344c</t>
  </si>
  <si>
    <t>Satin, Leder</t>
  </si>
  <si>
    <t>Statue Sisi zu Pferd</t>
  </si>
  <si>
    <t>Frühe 1880er</t>
  </si>
  <si>
    <t>Reise-Etui von Herzog Max</t>
  </si>
  <si>
    <t>Mitte 19. Jhd.</t>
  </si>
  <si>
    <t>2238</t>
  </si>
  <si>
    <t>Leder, Messing, Glas</t>
  </si>
  <si>
    <t>Zither von Herzog Max</t>
  </si>
  <si>
    <t>2128</t>
  </si>
  <si>
    <t>Reitzubehör</t>
  </si>
  <si>
    <t>Spezialverpackung durch Leihgeber</t>
  </si>
  <si>
    <t>Verpackung 
(ohne Eintrag bitte 
Transportkiste kalkulieren)</t>
  </si>
  <si>
    <t>Keine Kurierbegleitung (erwartet)</t>
  </si>
  <si>
    <t>Keine Kurierbegleitung</t>
  </si>
  <si>
    <t>Regensburg</t>
  </si>
  <si>
    <t>2 Kuriere (erwartet)</t>
  </si>
  <si>
    <t>Schwarzes Sisi-Kleid</t>
  </si>
  <si>
    <t>Leihgabe angefragt</t>
  </si>
  <si>
    <t>Schwarzer Sisi-Schirm</t>
  </si>
  <si>
    <t>Schwarzer Sisi-Schuh</t>
  </si>
  <si>
    <t>Schwarzer Sisi-Fächer</t>
  </si>
  <si>
    <t>Weißes Sisi-Oberteil</t>
  </si>
  <si>
    <t>Schwarzer Sisi-Taillengürtel</t>
  </si>
  <si>
    <t>Sisi-Reitsporn</t>
  </si>
  <si>
    <t>Sisi-Büste als junges Mädchen</t>
  </si>
  <si>
    <t>Sisi-Handabguss in Holzschrein</t>
  </si>
  <si>
    <t>Gewicht in g</t>
  </si>
  <si>
    <t>1 x 4 x 4,6</t>
  </si>
  <si>
    <t>164 x 90 x 50</t>
  </si>
  <si>
    <t>31,6 x 20,3 (größerer Umschlag)</t>
  </si>
  <si>
    <t>47 x 39 x 1,5 (unaufgeklappt)</t>
  </si>
  <si>
    <t>8 x 6,5 x 25,5</t>
  </si>
  <si>
    <t>12,5 x 10 x 3,5</t>
  </si>
  <si>
    <t>Transportkiste</t>
  </si>
  <si>
    <t>Klimakiste</t>
  </si>
  <si>
    <t>Sammelfahrt</t>
  </si>
  <si>
    <t>Transportart</t>
  </si>
  <si>
    <t>mit Direktfahrt planen (ggf. Sammelfahrt)</t>
  </si>
  <si>
    <t>Bitte nach dem Eintragen der Werte mit Unterschrift sowie Firmenstempel versehen und mit den Angebotsunterlagen einreichen!</t>
  </si>
  <si>
    <t xml:space="preserve">KALKULATION
Bitte die kalkulierten Gesamtkosten pro Leihgeber (netto) angeben; Hin- und Rücktransport sowie sämtliche damit im direkten Zusammenhang stehenden Kosten (Anfertigung oder Leihe von Transportkisten sofern nötig, Packmaterial, Ein-/Auspacken durch Kunstpacker, etc.), jeweils unter Berücksichtigung möglicher Sammeltransporte, sofern nicht anders angegeben </t>
  </si>
  <si>
    <t>Maße in cm (H. x B. x T)</t>
  </si>
  <si>
    <t>zzgl. 19% MwSt</t>
  </si>
  <si>
    <t>Gesamtsumme Los 1</t>
  </si>
  <si>
    <t>Summe Los 1 (Brutto)</t>
  </si>
  <si>
    <t xml:space="preserve">Administrative Leistungen Los 1 (Organisation u. Koordination, Reiseorganisation) </t>
  </si>
  <si>
    <t>Leihfrist 
(gibt jeweils das früheste 
Datum für die Abholung und 
das späteste Datum für den Rücktransport an)</t>
  </si>
  <si>
    <t>volle Laufzeit (+ jeweils 2 Wochen Logistikzeitraum für Auf- und Abbau)</t>
  </si>
  <si>
    <t>30.11.2026-04.07.2027</t>
  </si>
  <si>
    <t>30.11.2026-11.07.2027</t>
  </si>
  <si>
    <t>07.12.2026-04.07.2027</t>
  </si>
  <si>
    <t>01.12.2026-18.07.2027</t>
  </si>
  <si>
    <t>Objektliste/Leistungsverzeichnis für den Transport der Leihgaben für die Ausstellung "Sisi" im Historischen Museum der Pfalz Speyer (Ausstellungszeitraum 20. Dezember 2026 bis 20. Juni 2027)</t>
  </si>
  <si>
    <t>ca. 20 x ca. 30 x ca. 50</t>
  </si>
  <si>
    <t>0,3 x 10,6 x 13,1 (Kuvert)</t>
  </si>
  <si>
    <t>ca. 0,5 x 30 x 20</t>
  </si>
  <si>
    <t>ca. 0,5 x 30 x 45</t>
  </si>
  <si>
    <t xml:space="preserve">ca. 15 x ca. 30 x ca. 20 </t>
  </si>
  <si>
    <t>170 x 120 x ca. 10</t>
  </si>
  <si>
    <t>ca. 100 x ca. 100 x ca. 100</t>
  </si>
  <si>
    <t>ca. 155 x ca. 70 x ca. 50 (mit Figurine)</t>
  </si>
  <si>
    <t>ca. 100 x ca. 20 x ca. 10 (geschlossen)</t>
  </si>
  <si>
    <t>ca. 30 x ca. 40 x ca. 10</t>
  </si>
  <si>
    <t>ca. 10 x ca. 60 x ca. 30 (aufgeklappt)</t>
  </si>
  <si>
    <t>ca. 60 x ca. 60 x ca. 10</t>
  </si>
  <si>
    <t>ca. 30 x ca. 60 x ca. 60 (auf Kissen)</t>
  </si>
  <si>
    <t>ca. 15 x ca. 30 x ca. 15 (in geschlossenem Kästchen)</t>
  </si>
  <si>
    <t>ca. 50 x ca. 30 x ca. 30 (mit Sockel)</t>
  </si>
  <si>
    <t xml:space="preserve">60 x 46,5 x 31 </t>
  </si>
  <si>
    <t>ca. 20 x ca. 40 x ca. 30</t>
  </si>
  <si>
    <t>Es ist davon auszugehen, dass das Kleid nicht gefaltet werden darf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</si>
</sst>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8" x14ac:knownFonts="1"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45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right"/>
    </xf>
    <xf numFmtId="0" fontId="0" fillId="0" borderId="0" xfId="0" applyAlignment="1">
      <alignment horizontal="right" wrapText="1"/>
    </xf>
    <xf numFmtId="0" fontId="0" fillId="0" borderId="0" xfId="0" applyAlignment="1">
      <alignment vertical="top" wrapText="1"/>
    </xf>
    <xf numFmtId="164" fontId="0" fillId="0" borderId="0" xfId="0" applyNumberFormat="1" applyAlignment="1">
      <alignment vertical="top"/>
    </xf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0" fontId="0" fillId="0" borderId="0" xfId="0" applyAlignment="1" applyProtection="1">
      <alignment vertical="top" wrapText="1"/>
      <protection locked="0"/>
    </xf>
    <xf numFmtId="0" fontId="0" fillId="0" borderId="0" xfId="0" applyAlignment="1" applyProtection="1">
      <alignment horizontal="right"/>
      <protection locked="0"/>
    </xf>
    <xf numFmtId="0" fontId="0" fillId="0" borderId="0" xfId="0" applyAlignment="1" applyProtection="1">
      <alignment horizontal="right" wrapText="1"/>
      <protection locked="0"/>
    </xf>
    <xf numFmtId="164" fontId="0" fillId="0" borderId="0" xfId="0" applyNumberFormat="1" applyAlignment="1" applyProtection="1">
      <alignment vertical="top"/>
      <protection locked="0"/>
    </xf>
    <xf numFmtId="164" fontId="0" fillId="0" borderId="1" xfId="0" applyNumberFormat="1" applyFill="1" applyBorder="1" applyAlignment="1" applyProtection="1">
      <alignment vertical="top"/>
      <protection locked="0"/>
    </xf>
    <xf numFmtId="164" fontId="7" fillId="9" borderId="3" xfId="0" applyNumberFormat="1" applyFont="1" applyFill="1" applyBorder="1" applyAlignment="1" applyProtection="1">
      <alignment wrapText="1"/>
      <protection locked="0"/>
    </xf>
    <xf numFmtId="0" fontId="0" fillId="0" borderId="0" xfId="0" applyProtection="1"/>
    <xf numFmtId="0" fontId="0" fillId="0" borderId="0" xfId="0" applyAlignment="1" applyProtection="1">
      <alignment wrapText="1"/>
    </xf>
    <xf numFmtId="0" fontId="0" fillId="0" borderId="0" xfId="0" applyAlignment="1" applyProtection="1">
      <alignment vertical="top" wrapText="1"/>
    </xf>
    <xf numFmtId="0" fontId="0" fillId="0" borderId="0" xfId="0" applyAlignment="1" applyProtection="1">
      <alignment horizontal="right"/>
    </xf>
    <xf numFmtId="0" fontId="0" fillId="0" borderId="0" xfId="0" applyAlignment="1" applyProtection="1">
      <alignment horizontal="right" wrapText="1"/>
    </xf>
    <xf numFmtId="0" fontId="2" fillId="2" borderId="1" xfId="0" applyNumberFormat="1" applyFont="1" applyFill="1" applyBorder="1" applyAlignment="1" applyProtection="1">
      <alignment horizontal="center" vertical="top" wrapText="1"/>
    </xf>
    <xf numFmtId="0" fontId="0" fillId="0" borderId="1" xfId="0" applyNumberFormat="1" applyFont="1" applyBorder="1" applyAlignment="1" applyProtection="1">
      <alignment vertical="top"/>
    </xf>
    <xf numFmtId="49" fontId="0" fillId="3" borderId="1" xfId="0" applyNumberFormat="1" applyFont="1" applyFill="1" applyBorder="1" applyAlignment="1" applyProtection="1">
      <alignment vertical="top" wrapText="1"/>
    </xf>
    <xf numFmtId="49" fontId="0" fillId="0" borderId="1" xfId="0" applyNumberFormat="1" applyFont="1" applyBorder="1" applyAlignment="1" applyProtection="1">
      <alignment vertical="top" wrapText="1"/>
    </xf>
    <xf numFmtId="0" fontId="0" fillId="0" borderId="1" xfId="0" applyBorder="1" applyAlignment="1" applyProtection="1">
      <alignment wrapText="1"/>
    </xf>
    <xf numFmtId="49" fontId="0" fillId="0" borderId="1" xfId="0" applyNumberFormat="1" applyFont="1" applyBorder="1" applyAlignment="1" applyProtection="1">
      <alignment horizontal="right" vertical="top"/>
    </xf>
    <xf numFmtId="0" fontId="0" fillId="0" borderId="1" xfId="0" applyBorder="1" applyAlignment="1" applyProtection="1">
      <alignment horizontal="right" wrapText="1"/>
    </xf>
    <xf numFmtId="0" fontId="0" fillId="0" borderId="1" xfId="0" applyBorder="1" applyAlignment="1" applyProtection="1">
      <alignment horizontal="right"/>
    </xf>
    <xf numFmtId="49" fontId="0" fillId="4" borderId="1" xfId="0" applyNumberFormat="1" applyFont="1" applyFill="1" applyBorder="1" applyAlignment="1" applyProtection="1">
      <alignment vertical="top" wrapText="1"/>
    </xf>
    <xf numFmtId="0" fontId="0" fillId="0" borderId="1" xfId="0" applyBorder="1" applyAlignment="1" applyProtection="1">
      <alignment vertical="top" wrapText="1"/>
    </xf>
    <xf numFmtId="49" fontId="0" fillId="0" borderId="1" xfId="0" applyNumberFormat="1" applyFont="1" applyBorder="1" applyAlignment="1" applyProtection="1">
      <alignment horizontal="left" vertical="top" wrapText="1"/>
    </xf>
    <xf numFmtId="49" fontId="0" fillId="8" borderId="1" xfId="0" applyNumberFormat="1" applyFont="1" applyFill="1" applyBorder="1" applyAlignment="1" applyProtection="1">
      <alignment vertical="top" wrapText="1"/>
    </xf>
    <xf numFmtId="49" fontId="0" fillId="0" borderId="1" xfId="0" applyNumberFormat="1" applyFont="1" applyBorder="1" applyAlignment="1" applyProtection="1">
      <alignment horizontal="right" vertical="top" wrapText="1"/>
    </xf>
    <xf numFmtId="49" fontId="0" fillId="5" borderId="1" xfId="0" applyNumberFormat="1" applyFont="1" applyFill="1" applyBorder="1" applyAlignment="1" applyProtection="1">
      <alignment vertical="top" wrapText="1"/>
    </xf>
    <xf numFmtId="0" fontId="0" fillId="0" borderId="1" xfId="0" applyBorder="1" applyAlignment="1" applyProtection="1">
      <alignment horizontal="left" vertical="top" wrapText="1"/>
    </xf>
    <xf numFmtId="49" fontId="0" fillId="6" borderId="1" xfId="0" applyNumberFormat="1" applyFont="1" applyFill="1" applyBorder="1" applyAlignment="1" applyProtection="1">
      <alignment vertical="top" wrapText="1"/>
    </xf>
    <xf numFmtId="0" fontId="4" fillId="9" borderId="2" xfId="0" applyFont="1" applyFill="1" applyBorder="1" applyAlignment="1" applyProtection="1">
      <alignment vertical="top" wrapText="1"/>
    </xf>
    <xf numFmtId="0" fontId="4" fillId="9" borderId="4" xfId="0" applyFont="1" applyFill="1" applyBorder="1" applyAlignment="1" applyProtection="1">
      <alignment wrapText="1"/>
    </xf>
    <xf numFmtId="164" fontId="6" fillId="9" borderId="5" xfId="0" applyNumberFormat="1" applyFont="1" applyFill="1" applyBorder="1" applyAlignment="1" applyProtection="1">
      <alignment wrapText="1"/>
    </xf>
    <xf numFmtId="164" fontId="5" fillId="7" borderId="1" xfId="0" applyNumberFormat="1" applyFont="1" applyFill="1" applyBorder="1" applyAlignment="1" applyProtection="1">
      <alignment horizontal="center" vertical="top" wrapText="1"/>
    </xf>
    <xf numFmtId="164" fontId="0" fillId="0" borderId="0" xfId="0" applyNumberFormat="1" applyAlignment="1" applyProtection="1">
      <alignment vertical="top"/>
    </xf>
    <xf numFmtId="0" fontId="2" fillId="2" borderId="1" xfId="0" applyNumberFormat="1" applyFont="1" applyFill="1" applyBorder="1" applyAlignment="1">
      <alignment horizontal="center" vertical="top" wrapText="1"/>
    </xf>
    <xf numFmtId="0" fontId="0" fillId="0" borderId="1" xfId="0" applyBorder="1" applyAlignment="1">
      <alignment vertical="top" wrapText="1"/>
    </xf>
    <xf numFmtId="49" fontId="0" fillId="0" borderId="1" xfId="0" applyNumberFormat="1" applyFont="1" applyBorder="1" applyAlignment="1">
      <alignment vertical="top" wrapText="1"/>
    </xf>
    <xf numFmtId="0" fontId="3" fillId="9" borderId="0" xfId="0" applyFont="1" applyFill="1" applyAlignment="1" applyProtection="1">
      <alignment horizontal="left"/>
    </xf>
    <xf numFmtId="0" fontId="0" fillId="0" borderId="1" xfId="0" applyBorder="1" applyAlignment="1">
      <alignment wrapText="1"/>
    </xf>
  </cellXfs>
  <cellStyles count="2">
    <cellStyle name="Standard" xfId="0" builtinId="0"/>
    <cellStyle name="Standard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684493</xdr:colOff>
      <xdr:row>0</xdr:row>
      <xdr:rowOff>406400</xdr:rowOff>
    </xdr:to>
    <xdr:pic>
      <xdr:nvPicPr>
        <xdr:cNvPr id="2" name="Bild 2" descr="Logo_2zeilig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103718" cy="4064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34"/>
  <sheetViews>
    <sheetView tabSelected="1" topLeftCell="H1" zoomScale="85" zoomScaleNormal="85" workbookViewId="0">
      <selection activeCell="AB10" sqref="AB10"/>
    </sheetView>
  </sheetViews>
  <sheetFormatPr baseColWidth="10" defaultColWidth="21.7109375" defaultRowHeight="12.75" x14ac:dyDescent="0.2"/>
  <cols>
    <col min="1" max="1" width="8" customWidth="1"/>
    <col min="2" max="2" width="14.140625" style="1" customWidth="1"/>
    <col min="3" max="3" width="16.85546875" customWidth="1"/>
    <col min="4" max="4" width="24.7109375" style="1" customWidth="1"/>
    <col min="5" max="5" width="23.5703125" style="1" customWidth="1"/>
    <col min="6" max="6" width="27.5703125" style="1" customWidth="1"/>
    <col min="7" max="7" width="27.28515625" style="1" customWidth="1"/>
    <col min="8" max="8" width="20.140625" style="1" customWidth="1"/>
    <col min="9" max="9" width="21" style="4" customWidth="1"/>
    <col min="10" max="10" width="18.5703125" style="1" hidden="1" customWidth="1"/>
    <col min="11" max="13" width="21.7109375" style="1" customWidth="1"/>
    <col min="14" max="14" width="18" style="1" customWidth="1"/>
    <col min="15" max="17" width="12.7109375" style="2" hidden="1" customWidth="1"/>
    <col min="18" max="18" width="12.7109375" style="3" hidden="1" customWidth="1"/>
    <col min="19" max="19" width="15.7109375" style="3" hidden="1" customWidth="1"/>
    <col min="20" max="20" width="12.7109375" style="2" hidden="1" customWidth="1"/>
    <col min="21" max="21" width="18.5703125" style="1" hidden="1" customWidth="1"/>
    <col min="22" max="22" width="21.7109375" style="1" hidden="1" customWidth="1"/>
    <col min="23" max="23" width="28.7109375" style="1" customWidth="1"/>
    <col min="24" max="24" width="34.85546875" style="1" customWidth="1"/>
    <col min="25" max="25" width="30.28515625" style="1" customWidth="1"/>
    <col min="26" max="26" width="17.7109375" style="4" customWidth="1"/>
    <col min="27" max="27" width="21.7109375" style="4"/>
    <col min="28" max="28" width="35.7109375" style="5" customWidth="1"/>
  </cols>
  <sheetData>
    <row r="1" spans="1:28" ht="56.25" customHeight="1" x14ac:dyDescent="0.2">
      <c r="A1" s="14"/>
      <c r="B1" s="15"/>
      <c r="C1" s="14"/>
      <c r="D1" s="15"/>
      <c r="E1" s="15"/>
      <c r="F1" s="15"/>
      <c r="G1" s="15"/>
      <c r="H1" s="15"/>
      <c r="I1" s="16"/>
      <c r="J1" s="15"/>
      <c r="K1" s="15"/>
      <c r="L1" s="15"/>
      <c r="M1" s="15"/>
      <c r="N1" s="15"/>
      <c r="O1" s="17"/>
      <c r="P1" s="17"/>
      <c r="Q1" s="17"/>
      <c r="R1" s="18"/>
      <c r="S1" s="18"/>
      <c r="T1" s="17"/>
      <c r="U1" s="15"/>
      <c r="V1" s="15"/>
      <c r="W1" s="15"/>
      <c r="X1" s="15"/>
      <c r="Z1" s="16"/>
      <c r="AA1" s="16"/>
      <c r="AB1" s="39"/>
    </row>
    <row r="2" spans="1:28" ht="42" customHeight="1" x14ac:dyDescent="0.3">
      <c r="A2" s="43" t="s">
        <v>150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15"/>
      <c r="O2" s="17"/>
      <c r="P2" s="17"/>
      <c r="Q2" s="17"/>
      <c r="R2" s="18"/>
      <c r="S2" s="18"/>
      <c r="T2" s="17"/>
      <c r="U2" s="15"/>
      <c r="V2" s="15"/>
      <c r="W2" s="15"/>
      <c r="X2" s="15"/>
      <c r="Z2" s="16"/>
      <c r="AA2" s="16"/>
      <c r="AB2" s="39"/>
    </row>
    <row r="3" spans="1:28" ht="45.75" customHeight="1" x14ac:dyDescent="0.3">
      <c r="A3" s="43" t="s">
        <v>137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15"/>
      <c r="M3" s="15"/>
      <c r="N3" s="15"/>
      <c r="O3" s="17"/>
      <c r="P3" s="17"/>
      <c r="Q3" s="17"/>
      <c r="R3" s="18"/>
      <c r="S3" s="18"/>
      <c r="T3" s="17"/>
      <c r="U3" s="15"/>
      <c r="V3" s="15"/>
      <c r="W3" s="15"/>
      <c r="X3" s="15"/>
      <c r="Z3" s="16"/>
      <c r="AA3" s="16"/>
      <c r="AB3" s="39"/>
    </row>
    <row r="4" spans="1:28" ht="23.25" customHeight="1" x14ac:dyDescent="0.2">
      <c r="A4" s="14"/>
      <c r="B4" s="15"/>
      <c r="C4" s="14"/>
      <c r="D4" s="15"/>
      <c r="E4" s="15"/>
      <c r="F4" s="15"/>
      <c r="G4" s="15"/>
      <c r="H4" s="15"/>
      <c r="I4" s="16"/>
      <c r="J4" s="15"/>
      <c r="K4" s="15"/>
      <c r="L4" s="15"/>
      <c r="M4" s="15"/>
      <c r="N4" s="15"/>
      <c r="O4" s="17"/>
      <c r="P4" s="17"/>
      <c r="Q4" s="17"/>
      <c r="R4" s="18"/>
      <c r="S4" s="18"/>
      <c r="T4" s="17"/>
      <c r="U4" s="15"/>
      <c r="V4" s="15"/>
      <c r="W4" s="15"/>
      <c r="X4" s="15"/>
      <c r="Z4" s="16"/>
      <c r="AA4" s="16"/>
      <c r="AB4" s="39"/>
    </row>
    <row r="5" spans="1:28" ht="153.75" customHeight="1" x14ac:dyDescent="0.2">
      <c r="A5" s="19" t="s">
        <v>26</v>
      </c>
      <c r="B5" s="19" t="s">
        <v>22</v>
      </c>
      <c r="C5" s="19" t="s">
        <v>23</v>
      </c>
      <c r="D5" s="19" t="s">
        <v>24</v>
      </c>
      <c r="E5" s="19" t="s">
        <v>25</v>
      </c>
      <c r="F5" s="19" t="s">
        <v>35</v>
      </c>
      <c r="G5" s="19" t="s">
        <v>0</v>
      </c>
      <c r="H5" s="19" t="s">
        <v>1</v>
      </c>
      <c r="I5" s="19" t="s">
        <v>139</v>
      </c>
      <c r="J5" s="19" t="s">
        <v>125</v>
      </c>
      <c r="K5" s="19" t="s">
        <v>3</v>
      </c>
      <c r="L5" s="19" t="s">
        <v>2</v>
      </c>
      <c r="M5" s="19" t="s">
        <v>4</v>
      </c>
      <c r="N5" s="19" t="s">
        <v>5</v>
      </c>
      <c r="O5" s="19" t="s">
        <v>27</v>
      </c>
      <c r="P5" s="19" t="s">
        <v>28</v>
      </c>
      <c r="Q5" s="19" t="s">
        <v>29</v>
      </c>
      <c r="R5" s="19" t="s">
        <v>30</v>
      </c>
      <c r="S5" s="19" t="s">
        <v>31</v>
      </c>
      <c r="T5" s="19" t="s">
        <v>32</v>
      </c>
      <c r="U5" s="19" t="s">
        <v>7</v>
      </c>
      <c r="V5" s="19" t="s">
        <v>6</v>
      </c>
      <c r="W5" s="19" t="s">
        <v>110</v>
      </c>
      <c r="X5" s="19" t="s">
        <v>36</v>
      </c>
      <c r="Y5" s="40" t="s">
        <v>144</v>
      </c>
      <c r="Z5" s="19" t="s">
        <v>135</v>
      </c>
      <c r="AA5" s="19" t="s">
        <v>34</v>
      </c>
      <c r="AB5" s="38" t="s">
        <v>138</v>
      </c>
    </row>
    <row r="6" spans="1:28" ht="51.95" customHeight="1" x14ac:dyDescent="0.2">
      <c r="A6" s="20">
        <v>582</v>
      </c>
      <c r="B6" s="21" t="s">
        <v>11</v>
      </c>
      <c r="C6" s="22" t="s">
        <v>37</v>
      </c>
      <c r="D6" s="22" t="s">
        <v>44</v>
      </c>
      <c r="E6" s="23"/>
      <c r="F6" s="23"/>
      <c r="G6" s="22" t="s">
        <v>58</v>
      </c>
      <c r="H6" s="22" t="s">
        <v>56</v>
      </c>
      <c r="I6" s="22" t="s">
        <v>151</v>
      </c>
      <c r="J6" s="22"/>
      <c r="K6" s="22" t="s">
        <v>15</v>
      </c>
      <c r="L6" s="22" t="s">
        <v>57</v>
      </c>
      <c r="M6" s="23"/>
      <c r="N6" s="22"/>
      <c r="O6" s="24" t="s">
        <v>14</v>
      </c>
      <c r="P6" s="24" t="s">
        <v>12</v>
      </c>
      <c r="Q6" s="24" t="s">
        <v>18</v>
      </c>
      <c r="R6" s="25"/>
      <c r="S6" s="25"/>
      <c r="T6" s="26"/>
      <c r="U6" s="27" t="s">
        <v>54</v>
      </c>
      <c r="V6" s="23"/>
      <c r="W6" s="28" t="s">
        <v>132</v>
      </c>
      <c r="X6" s="44"/>
      <c r="Y6" s="41" t="s">
        <v>145</v>
      </c>
      <c r="Z6" s="28" t="s">
        <v>134</v>
      </c>
      <c r="AA6" s="28" t="s">
        <v>111</v>
      </c>
      <c r="AB6" s="12"/>
    </row>
    <row r="7" spans="1:28" ht="51.95" customHeight="1" x14ac:dyDescent="0.2">
      <c r="A7" s="20">
        <v>475</v>
      </c>
      <c r="B7" s="21" t="s">
        <v>11</v>
      </c>
      <c r="C7" s="22" t="s">
        <v>113</v>
      </c>
      <c r="D7" s="22" t="s">
        <v>50</v>
      </c>
      <c r="E7" s="22" t="s">
        <v>45</v>
      </c>
      <c r="F7" s="22"/>
      <c r="G7" s="22" t="s">
        <v>59</v>
      </c>
      <c r="H7" s="22" t="s">
        <v>56</v>
      </c>
      <c r="I7" s="29" t="s">
        <v>126</v>
      </c>
      <c r="J7" s="22"/>
      <c r="K7" s="22" t="s">
        <v>64</v>
      </c>
      <c r="L7" s="22" t="s">
        <v>63</v>
      </c>
      <c r="M7" s="23"/>
      <c r="N7" s="22" t="s">
        <v>69</v>
      </c>
      <c r="O7" s="24" t="s">
        <v>20</v>
      </c>
      <c r="P7" s="24" t="s">
        <v>13</v>
      </c>
      <c r="Q7" s="24" t="s">
        <v>17</v>
      </c>
      <c r="R7" s="25"/>
      <c r="S7" s="25"/>
      <c r="T7" s="26"/>
      <c r="U7" s="30" t="s">
        <v>55</v>
      </c>
      <c r="V7" s="23"/>
      <c r="W7" s="28" t="s">
        <v>132</v>
      </c>
      <c r="X7" s="44"/>
      <c r="Y7" s="41" t="s">
        <v>146</v>
      </c>
      <c r="Z7" s="28" t="s">
        <v>134</v>
      </c>
      <c r="AA7" s="28" t="s">
        <v>112</v>
      </c>
      <c r="AB7" s="12"/>
    </row>
    <row r="8" spans="1:28" ht="51.95" customHeight="1" x14ac:dyDescent="0.2">
      <c r="A8" s="20">
        <v>476</v>
      </c>
      <c r="B8" s="21" t="s">
        <v>11</v>
      </c>
      <c r="C8" s="22" t="s">
        <v>113</v>
      </c>
      <c r="D8" s="22" t="s">
        <v>50</v>
      </c>
      <c r="E8" s="22" t="s">
        <v>45</v>
      </c>
      <c r="F8" s="22"/>
      <c r="G8" s="22" t="s">
        <v>60</v>
      </c>
      <c r="H8" s="22" t="s">
        <v>67</v>
      </c>
      <c r="I8" s="22" t="s">
        <v>127</v>
      </c>
      <c r="J8" s="22"/>
      <c r="K8" s="22" t="s">
        <v>66</v>
      </c>
      <c r="L8" s="22" t="s">
        <v>65</v>
      </c>
      <c r="M8" s="23"/>
      <c r="N8" s="22" t="s">
        <v>68</v>
      </c>
      <c r="O8" s="24"/>
      <c r="P8" s="24"/>
      <c r="Q8" s="24"/>
      <c r="R8" s="25"/>
      <c r="S8" s="25"/>
      <c r="T8" s="26"/>
      <c r="U8" s="30" t="s">
        <v>55</v>
      </c>
      <c r="V8" s="23"/>
      <c r="W8" s="28" t="s">
        <v>132</v>
      </c>
      <c r="X8" s="44"/>
      <c r="Y8" s="41" t="s">
        <v>146</v>
      </c>
      <c r="Z8" s="28" t="s">
        <v>134</v>
      </c>
      <c r="AA8" s="28" t="s">
        <v>112</v>
      </c>
      <c r="AB8" s="12"/>
    </row>
    <row r="9" spans="1:28" ht="51.95" customHeight="1" x14ac:dyDescent="0.2">
      <c r="A9" s="20">
        <v>477</v>
      </c>
      <c r="B9" s="21" t="s">
        <v>11</v>
      </c>
      <c r="C9" s="22" t="s">
        <v>113</v>
      </c>
      <c r="D9" s="22" t="s">
        <v>50</v>
      </c>
      <c r="E9" s="22" t="s">
        <v>45</v>
      </c>
      <c r="F9" s="22"/>
      <c r="G9" s="22" t="s">
        <v>61</v>
      </c>
      <c r="H9" s="22" t="s">
        <v>71</v>
      </c>
      <c r="I9" s="22" t="s">
        <v>128</v>
      </c>
      <c r="J9" s="22"/>
      <c r="K9" s="22" t="s">
        <v>72</v>
      </c>
      <c r="L9" s="22" t="s">
        <v>57</v>
      </c>
      <c r="M9" s="28" t="s">
        <v>43</v>
      </c>
      <c r="N9" s="22" t="s">
        <v>70</v>
      </c>
      <c r="O9" s="24"/>
      <c r="P9" s="24"/>
      <c r="Q9" s="24"/>
      <c r="R9" s="25"/>
      <c r="S9" s="25"/>
      <c r="T9" s="26"/>
      <c r="U9" s="30" t="s">
        <v>55</v>
      </c>
      <c r="V9" s="23"/>
      <c r="W9" s="28" t="s">
        <v>132</v>
      </c>
      <c r="X9" s="44"/>
      <c r="Y9" s="41" t="s">
        <v>146</v>
      </c>
      <c r="Z9" s="28" t="s">
        <v>134</v>
      </c>
      <c r="AA9" s="28" t="s">
        <v>112</v>
      </c>
      <c r="AB9" s="12"/>
    </row>
    <row r="10" spans="1:28" ht="51.95" customHeight="1" x14ac:dyDescent="0.2">
      <c r="A10" s="20">
        <v>479</v>
      </c>
      <c r="B10" s="21" t="s">
        <v>11</v>
      </c>
      <c r="C10" s="22" t="s">
        <v>113</v>
      </c>
      <c r="D10" s="22" t="s">
        <v>50</v>
      </c>
      <c r="E10" s="22" t="s">
        <v>45</v>
      </c>
      <c r="F10" s="22"/>
      <c r="G10" s="22" t="s">
        <v>62</v>
      </c>
      <c r="H10" s="22" t="s">
        <v>74</v>
      </c>
      <c r="I10" s="22" t="s">
        <v>152</v>
      </c>
      <c r="J10" s="22"/>
      <c r="K10" s="22" t="s">
        <v>76</v>
      </c>
      <c r="L10" s="22" t="s">
        <v>75</v>
      </c>
      <c r="M10" s="28" t="s">
        <v>42</v>
      </c>
      <c r="N10" s="22" t="s">
        <v>73</v>
      </c>
      <c r="O10" s="24"/>
      <c r="P10" s="24"/>
      <c r="Q10" s="24"/>
      <c r="R10" s="25"/>
      <c r="S10" s="25"/>
      <c r="T10" s="26"/>
      <c r="U10" s="30" t="s">
        <v>55</v>
      </c>
      <c r="V10" s="23"/>
      <c r="W10" s="28" t="s">
        <v>132</v>
      </c>
      <c r="X10" s="41" t="s">
        <v>109</v>
      </c>
      <c r="Y10" s="41" t="s">
        <v>146</v>
      </c>
      <c r="Z10" s="28" t="s">
        <v>134</v>
      </c>
      <c r="AA10" s="28" t="s">
        <v>112</v>
      </c>
      <c r="AB10" s="12"/>
    </row>
    <row r="11" spans="1:28" ht="51.95" customHeight="1" x14ac:dyDescent="0.2">
      <c r="A11" s="20">
        <v>113</v>
      </c>
      <c r="B11" s="21" t="s">
        <v>11</v>
      </c>
      <c r="C11" s="22" t="s">
        <v>38</v>
      </c>
      <c r="D11" s="22" t="s">
        <v>51</v>
      </c>
      <c r="E11" s="22" t="s">
        <v>52</v>
      </c>
      <c r="F11" s="22"/>
      <c r="G11" s="22" t="s">
        <v>77</v>
      </c>
      <c r="H11" s="22" t="s">
        <v>71</v>
      </c>
      <c r="I11" s="42" t="s">
        <v>153</v>
      </c>
      <c r="J11" s="22"/>
      <c r="K11" s="22" t="s">
        <v>72</v>
      </c>
      <c r="L11" s="22" t="s">
        <v>78</v>
      </c>
      <c r="M11" s="22" t="s">
        <v>9</v>
      </c>
      <c r="N11" s="22"/>
      <c r="O11" s="26"/>
      <c r="P11" s="26"/>
      <c r="Q11" s="26"/>
      <c r="R11" s="31" t="s">
        <v>33</v>
      </c>
      <c r="S11" s="25"/>
      <c r="T11" s="26"/>
      <c r="U11" s="32" t="s">
        <v>10</v>
      </c>
      <c r="V11" s="23"/>
      <c r="W11" s="22" t="s">
        <v>132</v>
      </c>
      <c r="X11" s="42"/>
      <c r="Y11" s="42" t="s">
        <v>147</v>
      </c>
      <c r="Z11" s="28" t="s">
        <v>134</v>
      </c>
      <c r="AA11" s="28" t="s">
        <v>112</v>
      </c>
      <c r="AB11" s="12"/>
    </row>
    <row r="12" spans="1:28" ht="51.95" customHeight="1" x14ac:dyDescent="0.2">
      <c r="A12" s="20">
        <v>114</v>
      </c>
      <c r="B12" s="21" t="s">
        <v>11</v>
      </c>
      <c r="C12" s="22" t="s">
        <v>38</v>
      </c>
      <c r="D12" s="22" t="s">
        <v>51</v>
      </c>
      <c r="E12" s="22" t="s">
        <v>52</v>
      </c>
      <c r="F12" s="22"/>
      <c r="G12" s="22" t="s">
        <v>79</v>
      </c>
      <c r="H12" s="22" t="s">
        <v>71</v>
      </c>
      <c r="I12" s="42" t="s">
        <v>154</v>
      </c>
      <c r="J12" s="22"/>
      <c r="K12" s="22" t="s">
        <v>72</v>
      </c>
      <c r="L12" s="22" t="s">
        <v>80</v>
      </c>
      <c r="M12" s="22" t="s">
        <v>81</v>
      </c>
      <c r="N12" s="22" t="s">
        <v>82</v>
      </c>
      <c r="O12" s="26"/>
      <c r="P12" s="26"/>
      <c r="Q12" s="26"/>
      <c r="R12" s="31"/>
      <c r="S12" s="25"/>
      <c r="T12" s="26"/>
      <c r="U12" s="32" t="s">
        <v>10</v>
      </c>
      <c r="V12" s="23"/>
      <c r="W12" s="22" t="s">
        <v>132</v>
      </c>
      <c r="X12" s="42"/>
      <c r="Y12" s="42" t="s">
        <v>147</v>
      </c>
      <c r="Z12" s="28" t="s">
        <v>134</v>
      </c>
      <c r="AA12" s="28" t="s">
        <v>112</v>
      </c>
      <c r="AB12" s="12"/>
    </row>
    <row r="13" spans="1:28" ht="51.95" customHeight="1" x14ac:dyDescent="0.2">
      <c r="A13" s="20">
        <v>366</v>
      </c>
      <c r="B13" s="21" t="s">
        <v>11</v>
      </c>
      <c r="C13" s="22" t="s">
        <v>39</v>
      </c>
      <c r="D13" s="22" t="s">
        <v>53</v>
      </c>
      <c r="E13" s="22" t="s">
        <v>46</v>
      </c>
      <c r="F13" s="22"/>
      <c r="G13" s="22" t="s">
        <v>86</v>
      </c>
      <c r="H13" s="22" t="s">
        <v>90</v>
      </c>
      <c r="I13" s="42" t="s">
        <v>155</v>
      </c>
      <c r="J13" s="22"/>
      <c r="K13" s="22"/>
      <c r="L13" s="28" t="s">
        <v>91</v>
      </c>
      <c r="M13" s="23"/>
      <c r="N13" s="23"/>
      <c r="O13" s="26"/>
      <c r="P13" s="26"/>
      <c r="Q13" s="26"/>
      <c r="R13" s="25"/>
      <c r="S13" s="25"/>
      <c r="T13" s="26"/>
      <c r="U13" s="30" t="s">
        <v>55</v>
      </c>
      <c r="V13" s="23"/>
      <c r="W13" s="28" t="s">
        <v>132</v>
      </c>
      <c r="X13" s="44"/>
      <c r="Y13" s="41" t="s">
        <v>148</v>
      </c>
      <c r="Z13" s="28" t="s">
        <v>136</v>
      </c>
      <c r="AA13" s="28" t="s">
        <v>112</v>
      </c>
      <c r="AB13" s="12"/>
    </row>
    <row r="14" spans="1:28" ht="51.95" customHeight="1" x14ac:dyDescent="0.2">
      <c r="A14" s="20">
        <v>596</v>
      </c>
      <c r="B14" s="21" t="s">
        <v>11</v>
      </c>
      <c r="C14" s="22" t="s">
        <v>39</v>
      </c>
      <c r="D14" s="22" t="s">
        <v>53</v>
      </c>
      <c r="E14" s="22" t="s">
        <v>46</v>
      </c>
      <c r="F14" s="22"/>
      <c r="G14" s="22" t="s">
        <v>87</v>
      </c>
      <c r="H14" s="22" t="s">
        <v>90</v>
      </c>
      <c r="I14" s="42" t="s">
        <v>155</v>
      </c>
      <c r="J14" s="22"/>
      <c r="K14" s="22"/>
      <c r="L14" s="28" t="s">
        <v>91</v>
      </c>
      <c r="M14" s="23"/>
      <c r="N14" s="23"/>
      <c r="O14" s="26"/>
      <c r="P14" s="26"/>
      <c r="Q14" s="26"/>
      <c r="R14" s="25"/>
      <c r="S14" s="25"/>
      <c r="T14" s="26"/>
      <c r="U14" s="30" t="s">
        <v>55</v>
      </c>
      <c r="V14" s="23"/>
      <c r="W14" s="28" t="s">
        <v>132</v>
      </c>
      <c r="X14" s="44"/>
      <c r="Y14" s="41" t="s">
        <v>148</v>
      </c>
      <c r="Z14" s="28" t="s">
        <v>136</v>
      </c>
      <c r="AA14" s="28" t="s">
        <v>112</v>
      </c>
      <c r="AB14" s="12"/>
    </row>
    <row r="15" spans="1:28" ht="51.95" customHeight="1" x14ac:dyDescent="0.2">
      <c r="A15" s="20">
        <v>472</v>
      </c>
      <c r="B15" s="21" t="s">
        <v>11</v>
      </c>
      <c r="C15" s="22" t="s">
        <v>39</v>
      </c>
      <c r="D15" s="22" t="s">
        <v>53</v>
      </c>
      <c r="E15" s="22" t="s">
        <v>46</v>
      </c>
      <c r="F15" s="22"/>
      <c r="G15" s="22" t="s">
        <v>88</v>
      </c>
      <c r="H15" s="22" t="s">
        <v>85</v>
      </c>
      <c r="I15" s="42" t="s">
        <v>156</v>
      </c>
      <c r="J15" s="22"/>
      <c r="K15" s="22"/>
      <c r="L15" s="28" t="s">
        <v>92</v>
      </c>
      <c r="M15" s="23"/>
      <c r="N15" s="28" t="s">
        <v>94</v>
      </c>
      <c r="O15" s="26"/>
      <c r="P15" s="26"/>
      <c r="Q15" s="26"/>
      <c r="R15" s="25"/>
      <c r="S15" s="25"/>
      <c r="T15" s="26"/>
      <c r="U15" s="30" t="s">
        <v>55</v>
      </c>
      <c r="V15" s="23"/>
      <c r="W15" s="28" t="s">
        <v>132</v>
      </c>
      <c r="X15" s="44"/>
      <c r="Y15" s="41" t="s">
        <v>148</v>
      </c>
      <c r="Z15" s="28" t="s">
        <v>136</v>
      </c>
      <c r="AA15" s="28" t="s">
        <v>112</v>
      </c>
      <c r="AB15" s="12"/>
    </row>
    <row r="16" spans="1:28" ht="51.95" customHeight="1" x14ac:dyDescent="0.2">
      <c r="A16" s="20">
        <v>473</v>
      </c>
      <c r="B16" s="21" t="s">
        <v>11</v>
      </c>
      <c r="C16" s="22" t="s">
        <v>39</v>
      </c>
      <c r="D16" s="22" t="s">
        <v>53</v>
      </c>
      <c r="E16" s="22" t="s">
        <v>46</v>
      </c>
      <c r="F16" s="22"/>
      <c r="G16" s="22" t="s">
        <v>89</v>
      </c>
      <c r="H16" s="22" t="s">
        <v>83</v>
      </c>
      <c r="I16" s="22" t="s">
        <v>129</v>
      </c>
      <c r="J16" s="22"/>
      <c r="K16" s="22"/>
      <c r="L16" s="33">
        <v>1851</v>
      </c>
      <c r="M16" s="23"/>
      <c r="N16" s="28" t="s">
        <v>93</v>
      </c>
      <c r="O16" s="26"/>
      <c r="P16" s="26"/>
      <c r="Q16" s="26"/>
      <c r="R16" s="25"/>
      <c r="S16" s="25"/>
      <c r="T16" s="26"/>
      <c r="U16" s="30" t="s">
        <v>55</v>
      </c>
      <c r="V16" s="23"/>
      <c r="W16" s="28" t="s">
        <v>132</v>
      </c>
      <c r="X16" s="44"/>
      <c r="Y16" s="41" t="s">
        <v>148</v>
      </c>
      <c r="Z16" s="28" t="s">
        <v>136</v>
      </c>
      <c r="AA16" s="28" t="s">
        <v>112</v>
      </c>
      <c r="AB16" s="12"/>
    </row>
    <row r="17" spans="1:28" ht="51.95" customHeight="1" x14ac:dyDescent="0.2">
      <c r="A17" s="20">
        <v>581</v>
      </c>
      <c r="B17" s="21" t="s">
        <v>11</v>
      </c>
      <c r="C17" s="22" t="s">
        <v>40</v>
      </c>
      <c r="D17" s="22" t="s">
        <v>47</v>
      </c>
      <c r="E17" s="23"/>
      <c r="F17" s="22"/>
      <c r="G17" s="22" t="s">
        <v>100</v>
      </c>
      <c r="H17" s="22" t="s">
        <v>84</v>
      </c>
      <c r="I17" s="42" t="s">
        <v>157</v>
      </c>
      <c r="J17" s="22"/>
      <c r="K17" s="22"/>
      <c r="L17" s="22" t="s">
        <v>101</v>
      </c>
      <c r="M17" s="22"/>
      <c r="N17" s="22"/>
      <c r="O17" s="24"/>
      <c r="P17" s="24"/>
      <c r="Q17" s="24"/>
      <c r="R17" s="25"/>
      <c r="S17" s="31"/>
      <c r="T17" s="26"/>
      <c r="U17" s="34" t="s">
        <v>8</v>
      </c>
      <c r="V17" s="22"/>
      <c r="W17" s="22" t="s">
        <v>132</v>
      </c>
      <c r="X17" s="42"/>
      <c r="Y17" s="42" t="s">
        <v>145</v>
      </c>
      <c r="Z17" s="28" t="s">
        <v>134</v>
      </c>
      <c r="AA17" s="28" t="s">
        <v>114</v>
      </c>
      <c r="AB17" s="12"/>
    </row>
    <row r="18" spans="1:28" ht="51.95" customHeight="1" x14ac:dyDescent="0.2">
      <c r="A18" s="20">
        <v>613</v>
      </c>
      <c r="B18" s="21" t="s">
        <v>11</v>
      </c>
      <c r="C18" s="22" t="s">
        <v>40</v>
      </c>
      <c r="D18" s="22" t="s">
        <v>47</v>
      </c>
      <c r="E18" s="23"/>
      <c r="F18" s="22"/>
      <c r="G18" s="22" t="s">
        <v>115</v>
      </c>
      <c r="H18" s="22" t="s">
        <v>95</v>
      </c>
      <c r="I18" s="42" t="s">
        <v>158</v>
      </c>
      <c r="J18" s="22"/>
      <c r="K18" s="22"/>
      <c r="L18" s="22"/>
      <c r="M18" s="22"/>
      <c r="N18" s="22"/>
      <c r="O18" s="24"/>
      <c r="P18" s="24"/>
      <c r="Q18" s="24"/>
      <c r="R18" s="25"/>
      <c r="S18" s="31"/>
      <c r="T18" s="26"/>
      <c r="U18" s="27" t="s">
        <v>116</v>
      </c>
      <c r="V18" s="22"/>
      <c r="W18" s="22" t="s">
        <v>132</v>
      </c>
      <c r="X18" s="42" t="s">
        <v>168</v>
      </c>
      <c r="Y18" s="42" t="s">
        <v>145</v>
      </c>
      <c r="Z18" s="28" t="s">
        <v>134</v>
      </c>
      <c r="AA18" s="28" t="s">
        <v>114</v>
      </c>
      <c r="AB18" s="12"/>
    </row>
    <row r="19" spans="1:28" ht="51.95" customHeight="1" x14ac:dyDescent="0.2">
      <c r="A19" s="20">
        <v>614</v>
      </c>
      <c r="B19" s="21" t="s">
        <v>11</v>
      </c>
      <c r="C19" s="22" t="s">
        <v>40</v>
      </c>
      <c r="D19" s="22" t="s">
        <v>47</v>
      </c>
      <c r="E19" s="23"/>
      <c r="F19" s="22"/>
      <c r="G19" s="22" t="s">
        <v>117</v>
      </c>
      <c r="H19" s="22" t="s">
        <v>95</v>
      </c>
      <c r="I19" s="42" t="s">
        <v>159</v>
      </c>
      <c r="J19" s="22"/>
      <c r="K19" s="22"/>
      <c r="L19" s="22"/>
      <c r="M19" s="22"/>
      <c r="N19" s="22"/>
      <c r="O19" s="24"/>
      <c r="P19" s="24"/>
      <c r="Q19" s="24"/>
      <c r="R19" s="25"/>
      <c r="S19" s="31"/>
      <c r="T19" s="26"/>
      <c r="U19" s="27" t="s">
        <v>116</v>
      </c>
      <c r="V19" s="22"/>
      <c r="W19" s="22" t="s">
        <v>132</v>
      </c>
      <c r="X19" s="42"/>
      <c r="Y19" s="42" t="s">
        <v>145</v>
      </c>
      <c r="Z19" s="28" t="s">
        <v>134</v>
      </c>
      <c r="AA19" s="28" t="s">
        <v>114</v>
      </c>
      <c r="AB19" s="12"/>
    </row>
    <row r="20" spans="1:28" ht="51.95" customHeight="1" x14ac:dyDescent="0.2">
      <c r="A20" s="20">
        <v>615</v>
      </c>
      <c r="B20" s="21" t="s">
        <v>11</v>
      </c>
      <c r="C20" s="22" t="s">
        <v>40</v>
      </c>
      <c r="D20" s="22" t="s">
        <v>47</v>
      </c>
      <c r="E20" s="23"/>
      <c r="F20" s="22"/>
      <c r="G20" s="22" t="s">
        <v>118</v>
      </c>
      <c r="H20" s="22" t="s">
        <v>95</v>
      </c>
      <c r="I20" s="42" t="s">
        <v>160</v>
      </c>
      <c r="J20" s="22"/>
      <c r="K20" s="22"/>
      <c r="L20" s="22"/>
      <c r="M20" s="22"/>
      <c r="N20" s="22"/>
      <c r="O20" s="24"/>
      <c r="P20" s="24"/>
      <c r="Q20" s="24"/>
      <c r="R20" s="25"/>
      <c r="S20" s="31"/>
      <c r="T20" s="26"/>
      <c r="U20" s="27" t="s">
        <v>116</v>
      </c>
      <c r="V20" s="22"/>
      <c r="W20" s="22" t="s">
        <v>132</v>
      </c>
      <c r="X20" s="42"/>
      <c r="Y20" s="42" t="s">
        <v>145</v>
      </c>
      <c r="Z20" s="28" t="s">
        <v>134</v>
      </c>
      <c r="AA20" s="28" t="s">
        <v>114</v>
      </c>
      <c r="AB20" s="12"/>
    </row>
    <row r="21" spans="1:28" ht="51.95" customHeight="1" x14ac:dyDescent="0.2">
      <c r="A21" s="20">
        <v>616</v>
      </c>
      <c r="B21" s="21" t="s">
        <v>11</v>
      </c>
      <c r="C21" s="22" t="s">
        <v>40</v>
      </c>
      <c r="D21" s="22" t="s">
        <v>47</v>
      </c>
      <c r="E21" s="23"/>
      <c r="F21" s="22"/>
      <c r="G21" s="22" t="s">
        <v>119</v>
      </c>
      <c r="H21" s="22" t="s">
        <v>95</v>
      </c>
      <c r="I21" s="42" t="s">
        <v>161</v>
      </c>
      <c r="J21" s="22"/>
      <c r="K21" s="22"/>
      <c r="L21" s="22"/>
      <c r="M21" s="22"/>
      <c r="N21" s="22"/>
      <c r="O21" s="24"/>
      <c r="P21" s="24"/>
      <c r="Q21" s="24"/>
      <c r="R21" s="25"/>
      <c r="S21" s="31"/>
      <c r="T21" s="26"/>
      <c r="U21" s="27" t="s">
        <v>116</v>
      </c>
      <c r="V21" s="22"/>
      <c r="W21" s="22" t="s">
        <v>132</v>
      </c>
      <c r="X21" s="42"/>
      <c r="Y21" s="42" t="s">
        <v>145</v>
      </c>
      <c r="Z21" s="28" t="s">
        <v>134</v>
      </c>
      <c r="AA21" s="28" t="s">
        <v>114</v>
      </c>
      <c r="AB21" s="12"/>
    </row>
    <row r="22" spans="1:28" ht="51.95" customHeight="1" x14ac:dyDescent="0.2">
      <c r="A22" s="20">
        <v>617</v>
      </c>
      <c r="B22" s="21" t="s">
        <v>11</v>
      </c>
      <c r="C22" s="22" t="s">
        <v>40</v>
      </c>
      <c r="D22" s="22" t="s">
        <v>47</v>
      </c>
      <c r="E22" s="23"/>
      <c r="F22" s="22"/>
      <c r="G22" s="22" t="s">
        <v>120</v>
      </c>
      <c r="H22" s="22" t="s">
        <v>95</v>
      </c>
      <c r="I22" s="42" t="s">
        <v>162</v>
      </c>
      <c r="J22" s="22"/>
      <c r="K22" s="22"/>
      <c r="L22" s="22"/>
      <c r="M22" s="22"/>
      <c r="N22" s="22"/>
      <c r="O22" s="24"/>
      <c r="P22" s="24"/>
      <c r="Q22" s="24"/>
      <c r="R22" s="25"/>
      <c r="S22" s="31"/>
      <c r="T22" s="26"/>
      <c r="U22" s="27" t="s">
        <v>116</v>
      </c>
      <c r="V22" s="22"/>
      <c r="W22" s="22" t="s">
        <v>132</v>
      </c>
      <c r="X22" s="42"/>
      <c r="Y22" s="42" t="s">
        <v>145</v>
      </c>
      <c r="Z22" s="28" t="s">
        <v>134</v>
      </c>
      <c r="AA22" s="28" t="s">
        <v>114</v>
      </c>
      <c r="AB22" s="12"/>
    </row>
    <row r="23" spans="1:28" ht="51.95" customHeight="1" x14ac:dyDescent="0.2">
      <c r="A23" s="20">
        <v>618</v>
      </c>
      <c r="B23" s="21" t="s">
        <v>11</v>
      </c>
      <c r="C23" s="22" t="s">
        <v>40</v>
      </c>
      <c r="D23" s="22" t="s">
        <v>47</v>
      </c>
      <c r="E23" s="23"/>
      <c r="F23" s="22"/>
      <c r="G23" s="22" t="s">
        <v>121</v>
      </c>
      <c r="H23" s="22" t="s">
        <v>95</v>
      </c>
      <c r="I23" s="42" t="s">
        <v>163</v>
      </c>
      <c r="J23" s="22"/>
      <c r="K23" s="22"/>
      <c r="L23" s="22"/>
      <c r="M23" s="22"/>
      <c r="N23" s="22"/>
      <c r="O23" s="24"/>
      <c r="P23" s="24"/>
      <c r="Q23" s="24"/>
      <c r="R23" s="25"/>
      <c r="S23" s="31"/>
      <c r="T23" s="26"/>
      <c r="U23" s="27" t="s">
        <v>116</v>
      </c>
      <c r="V23" s="22"/>
      <c r="W23" s="22" t="s">
        <v>132</v>
      </c>
      <c r="X23" s="42"/>
      <c r="Y23" s="42" t="s">
        <v>145</v>
      </c>
      <c r="Z23" s="28" t="s">
        <v>134</v>
      </c>
      <c r="AA23" s="28" t="s">
        <v>114</v>
      </c>
      <c r="AB23" s="12"/>
    </row>
    <row r="24" spans="1:28" ht="51.95" customHeight="1" x14ac:dyDescent="0.2">
      <c r="A24" s="20">
        <v>619</v>
      </c>
      <c r="B24" s="21" t="s">
        <v>11</v>
      </c>
      <c r="C24" s="22" t="s">
        <v>40</v>
      </c>
      <c r="D24" s="22" t="s">
        <v>47</v>
      </c>
      <c r="E24" s="23"/>
      <c r="F24" s="22"/>
      <c r="G24" s="22" t="s">
        <v>122</v>
      </c>
      <c r="H24" s="22" t="s">
        <v>108</v>
      </c>
      <c r="I24" s="42" t="s">
        <v>164</v>
      </c>
      <c r="J24" s="22"/>
      <c r="K24" s="22"/>
      <c r="L24" s="22"/>
      <c r="M24" s="22"/>
      <c r="N24" s="22"/>
      <c r="O24" s="24"/>
      <c r="P24" s="24"/>
      <c r="Q24" s="24"/>
      <c r="R24" s="25"/>
      <c r="S24" s="31"/>
      <c r="T24" s="26"/>
      <c r="U24" s="27" t="s">
        <v>116</v>
      </c>
      <c r="V24" s="22"/>
      <c r="W24" s="22" t="s">
        <v>132</v>
      </c>
      <c r="X24" s="42"/>
      <c r="Y24" s="42" t="s">
        <v>145</v>
      </c>
      <c r="Z24" s="28" t="s">
        <v>134</v>
      </c>
      <c r="AA24" s="28" t="s">
        <v>114</v>
      </c>
      <c r="AB24" s="12"/>
    </row>
    <row r="25" spans="1:28" ht="51.95" customHeight="1" x14ac:dyDescent="0.2">
      <c r="A25" s="20">
        <v>620</v>
      </c>
      <c r="B25" s="21" t="s">
        <v>11</v>
      </c>
      <c r="C25" s="22" t="s">
        <v>40</v>
      </c>
      <c r="D25" s="22" t="s">
        <v>47</v>
      </c>
      <c r="E25" s="23"/>
      <c r="F25" s="22"/>
      <c r="G25" s="22" t="s">
        <v>123</v>
      </c>
      <c r="H25" s="22" t="s">
        <v>84</v>
      </c>
      <c r="I25" s="42" t="s">
        <v>165</v>
      </c>
      <c r="J25" s="22"/>
      <c r="K25" s="22"/>
      <c r="L25" s="22"/>
      <c r="M25" s="22"/>
      <c r="N25" s="22"/>
      <c r="O25" s="24"/>
      <c r="P25" s="24"/>
      <c r="Q25" s="24"/>
      <c r="R25" s="25"/>
      <c r="S25" s="31"/>
      <c r="T25" s="26"/>
      <c r="U25" s="27" t="s">
        <v>116</v>
      </c>
      <c r="V25" s="22"/>
      <c r="W25" s="22" t="s">
        <v>132</v>
      </c>
      <c r="X25" s="42"/>
      <c r="Y25" s="42" t="s">
        <v>145</v>
      </c>
      <c r="Z25" s="28" t="s">
        <v>134</v>
      </c>
      <c r="AA25" s="28" t="s">
        <v>114</v>
      </c>
      <c r="AB25" s="12"/>
    </row>
    <row r="26" spans="1:28" ht="51.95" customHeight="1" x14ac:dyDescent="0.2">
      <c r="A26" s="20">
        <v>621</v>
      </c>
      <c r="B26" s="21" t="s">
        <v>11</v>
      </c>
      <c r="C26" s="22" t="s">
        <v>40</v>
      </c>
      <c r="D26" s="22" t="s">
        <v>47</v>
      </c>
      <c r="E26" s="23"/>
      <c r="F26" s="22"/>
      <c r="G26" s="22" t="s">
        <v>124</v>
      </c>
      <c r="H26" s="22" t="s">
        <v>74</v>
      </c>
      <c r="I26" s="42" t="s">
        <v>166</v>
      </c>
      <c r="J26" s="22"/>
      <c r="K26" s="22"/>
      <c r="L26" s="22"/>
      <c r="M26" s="22"/>
      <c r="N26" s="22"/>
      <c r="O26" s="24"/>
      <c r="P26" s="24"/>
      <c r="Q26" s="24"/>
      <c r="R26" s="25"/>
      <c r="S26" s="31"/>
      <c r="T26" s="26"/>
      <c r="U26" s="27" t="s">
        <v>116</v>
      </c>
      <c r="V26" s="22"/>
      <c r="W26" s="22" t="s">
        <v>132</v>
      </c>
      <c r="X26" s="22"/>
      <c r="Y26" s="42" t="s">
        <v>145</v>
      </c>
      <c r="Z26" s="28" t="s">
        <v>134</v>
      </c>
      <c r="AA26" s="28" t="s">
        <v>114</v>
      </c>
      <c r="AB26" s="12"/>
    </row>
    <row r="27" spans="1:28" ht="51.95" customHeight="1" x14ac:dyDescent="0.2">
      <c r="A27" s="20">
        <v>371</v>
      </c>
      <c r="B27" s="21" t="s">
        <v>11</v>
      </c>
      <c r="C27" s="22" t="s">
        <v>41</v>
      </c>
      <c r="D27" s="22" t="s">
        <v>48</v>
      </c>
      <c r="E27" s="23"/>
      <c r="F27" s="23"/>
      <c r="G27" s="22" t="s">
        <v>96</v>
      </c>
      <c r="H27" s="22" t="s">
        <v>95</v>
      </c>
      <c r="I27" s="42" t="s">
        <v>130</v>
      </c>
      <c r="J27" s="22"/>
      <c r="K27" s="22" t="s">
        <v>99</v>
      </c>
      <c r="L27" s="22" t="s">
        <v>97</v>
      </c>
      <c r="M27" s="22"/>
      <c r="N27" s="22" t="s">
        <v>98</v>
      </c>
      <c r="O27" s="24" t="s">
        <v>16</v>
      </c>
      <c r="P27" s="26"/>
      <c r="Q27" s="26"/>
      <c r="R27" s="25"/>
      <c r="S27" s="25"/>
      <c r="T27" s="26"/>
      <c r="U27" s="30" t="s">
        <v>55</v>
      </c>
      <c r="V27" s="23"/>
      <c r="W27" s="28" t="s">
        <v>133</v>
      </c>
      <c r="X27" s="23"/>
      <c r="Y27" s="41" t="s">
        <v>149</v>
      </c>
      <c r="Z27" s="28" t="s">
        <v>134</v>
      </c>
      <c r="AA27" s="28" t="s">
        <v>112</v>
      </c>
      <c r="AB27" s="12"/>
    </row>
    <row r="28" spans="1:28" ht="51.95" customHeight="1" x14ac:dyDescent="0.2">
      <c r="A28" s="20">
        <v>565</v>
      </c>
      <c r="B28" s="21" t="s">
        <v>11</v>
      </c>
      <c r="C28" s="22" t="s">
        <v>42</v>
      </c>
      <c r="D28" s="22" t="s">
        <v>49</v>
      </c>
      <c r="E28" s="23"/>
      <c r="F28" s="22"/>
      <c r="G28" s="22" t="s">
        <v>102</v>
      </c>
      <c r="H28" s="22" t="s">
        <v>74</v>
      </c>
      <c r="I28" s="42" t="s">
        <v>131</v>
      </c>
      <c r="J28" s="22"/>
      <c r="K28" s="22" t="s">
        <v>105</v>
      </c>
      <c r="L28" s="22" t="s">
        <v>103</v>
      </c>
      <c r="M28" s="22"/>
      <c r="N28" s="22" t="s">
        <v>104</v>
      </c>
      <c r="O28" s="24" t="s">
        <v>19</v>
      </c>
      <c r="P28" s="26"/>
      <c r="Q28" s="26"/>
      <c r="R28" s="25"/>
      <c r="S28" s="25"/>
      <c r="T28" s="26"/>
      <c r="U28" s="32" t="s">
        <v>10</v>
      </c>
      <c r="V28" s="23"/>
      <c r="W28" s="28" t="s">
        <v>132</v>
      </c>
      <c r="X28" s="23"/>
      <c r="Y28" s="41" t="s">
        <v>146</v>
      </c>
      <c r="Z28" s="28" t="s">
        <v>134</v>
      </c>
      <c r="AA28" s="28" t="s">
        <v>112</v>
      </c>
      <c r="AB28" s="12"/>
    </row>
    <row r="29" spans="1:28" ht="51.95" customHeight="1" x14ac:dyDescent="0.2">
      <c r="A29" s="20">
        <v>566</v>
      </c>
      <c r="B29" s="21" t="s">
        <v>11</v>
      </c>
      <c r="C29" s="22" t="s">
        <v>42</v>
      </c>
      <c r="D29" s="22" t="s">
        <v>49</v>
      </c>
      <c r="E29" s="23"/>
      <c r="F29" s="22"/>
      <c r="G29" s="22" t="s">
        <v>106</v>
      </c>
      <c r="H29" s="22" t="s">
        <v>74</v>
      </c>
      <c r="I29" s="42" t="s">
        <v>167</v>
      </c>
      <c r="J29" s="22"/>
      <c r="K29" s="22" t="s">
        <v>21</v>
      </c>
      <c r="L29" s="22" t="s">
        <v>103</v>
      </c>
      <c r="M29" s="22"/>
      <c r="N29" s="22" t="s">
        <v>107</v>
      </c>
      <c r="O29" s="24"/>
      <c r="P29" s="26"/>
      <c r="Q29" s="26"/>
      <c r="R29" s="25"/>
      <c r="S29" s="25"/>
      <c r="T29" s="26"/>
      <c r="U29" s="32" t="s">
        <v>10</v>
      </c>
      <c r="V29" s="23"/>
      <c r="W29" s="28" t="s">
        <v>132</v>
      </c>
      <c r="X29" s="23"/>
      <c r="Y29" s="41" t="s">
        <v>146</v>
      </c>
      <c r="Z29" s="28" t="s">
        <v>134</v>
      </c>
      <c r="AA29" s="28" t="s">
        <v>112</v>
      </c>
      <c r="AB29" s="12"/>
    </row>
    <row r="30" spans="1:28" ht="75" x14ac:dyDescent="0.2">
      <c r="A30" s="14"/>
      <c r="B30" s="15"/>
      <c r="C30" s="14"/>
      <c r="D30" s="15"/>
      <c r="E30" s="15"/>
      <c r="F30" s="15"/>
      <c r="G30" s="15"/>
      <c r="H30" s="15"/>
      <c r="I30" s="16"/>
      <c r="J30" s="15"/>
      <c r="K30" s="15"/>
      <c r="L30" s="15"/>
      <c r="M30" s="15"/>
      <c r="N30" s="15"/>
      <c r="O30" s="17"/>
      <c r="P30" s="17"/>
      <c r="Q30" s="17"/>
      <c r="R30" s="18"/>
      <c r="S30" s="18"/>
      <c r="T30" s="17"/>
      <c r="U30" s="15"/>
      <c r="V30" s="15"/>
      <c r="W30" s="15"/>
      <c r="X30" s="15"/>
      <c r="Z30" s="16"/>
      <c r="AA30" s="35" t="s">
        <v>143</v>
      </c>
      <c r="AB30" s="13"/>
    </row>
    <row r="31" spans="1:28" ht="15" x14ac:dyDescent="0.25">
      <c r="A31" s="14"/>
      <c r="B31" s="15"/>
      <c r="C31" s="14"/>
      <c r="D31" s="15"/>
      <c r="E31" s="15"/>
      <c r="F31" s="15"/>
      <c r="G31" s="15"/>
      <c r="H31" s="15"/>
      <c r="I31" s="16"/>
      <c r="J31" s="15"/>
      <c r="K31" s="15"/>
      <c r="L31" s="15"/>
      <c r="M31" s="15"/>
      <c r="N31" s="15"/>
      <c r="O31" s="17"/>
      <c r="P31" s="17"/>
      <c r="Q31" s="17"/>
      <c r="R31" s="18"/>
      <c r="S31" s="18"/>
      <c r="T31" s="17"/>
      <c r="U31" s="15"/>
      <c r="V31" s="15"/>
      <c r="W31" s="15"/>
      <c r="X31" s="15"/>
      <c r="Z31" s="16"/>
      <c r="AA31" s="36" t="s">
        <v>141</v>
      </c>
      <c r="AB31" s="37">
        <f>SUM(AB6:AB29)+AB30</f>
        <v>0</v>
      </c>
    </row>
    <row r="32" spans="1:28" ht="15" x14ac:dyDescent="0.25">
      <c r="A32" s="14"/>
      <c r="B32" s="15"/>
      <c r="C32" s="14"/>
      <c r="D32" s="15"/>
      <c r="E32" s="15"/>
      <c r="F32" s="15"/>
      <c r="G32" s="15"/>
      <c r="H32" s="15"/>
      <c r="I32" s="16"/>
      <c r="J32" s="15"/>
      <c r="K32" s="15"/>
      <c r="L32" s="15"/>
      <c r="M32" s="15"/>
      <c r="N32" s="15"/>
      <c r="O32" s="17"/>
      <c r="P32" s="17"/>
      <c r="Q32" s="17"/>
      <c r="R32" s="18"/>
      <c r="S32" s="18"/>
      <c r="T32" s="17"/>
      <c r="U32" s="15"/>
      <c r="V32" s="15"/>
      <c r="W32" s="15"/>
      <c r="X32" s="15"/>
      <c r="Z32" s="16"/>
      <c r="AA32" s="36" t="s">
        <v>140</v>
      </c>
      <c r="AB32" s="37">
        <f>AB31*0.19</f>
        <v>0</v>
      </c>
    </row>
    <row r="33" spans="1:28" ht="15" x14ac:dyDescent="0.25">
      <c r="A33" s="14"/>
      <c r="B33" s="15"/>
      <c r="C33" s="14"/>
      <c r="D33" s="15"/>
      <c r="E33" s="15"/>
      <c r="F33" s="15"/>
      <c r="G33" s="15"/>
      <c r="H33" s="15"/>
      <c r="I33" s="16"/>
      <c r="J33" s="15"/>
      <c r="K33" s="15"/>
      <c r="L33" s="15"/>
      <c r="M33" s="15"/>
      <c r="N33" s="15"/>
      <c r="O33" s="17"/>
      <c r="P33" s="17"/>
      <c r="Q33" s="17"/>
      <c r="R33" s="18"/>
      <c r="S33" s="18"/>
      <c r="T33" s="17"/>
      <c r="U33" s="15"/>
      <c r="V33" s="15"/>
      <c r="W33" s="15"/>
      <c r="X33" s="15"/>
      <c r="Z33" s="16"/>
      <c r="AA33" s="36" t="s">
        <v>142</v>
      </c>
      <c r="AB33" s="37">
        <f>SUM(AB31:AB32)</f>
        <v>0</v>
      </c>
    </row>
    <row r="34" spans="1:28" x14ac:dyDescent="0.2">
      <c r="A34" s="6"/>
      <c r="B34" s="7"/>
      <c r="C34" s="6"/>
      <c r="D34" s="7"/>
      <c r="E34" s="7"/>
      <c r="F34" s="7"/>
      <c r="G34" s="7"/>
      <c r="H34" s="7"/>
      <c r="I34" s="8"/>
      <c r="J34" s="7"/>
      <c r="K34" s="7"/>
      <c r="L34" s="7"/>
      <c r="M34" s="7"/>
      <c r="N34" s="7"/>
      <c r="O34" s="9"/>
      <c r="P34" s="9"/>
      <c r="Q34" s="9"/>
      <c r="R34" s="10"/>
      <c r="S34" s="10"/>
      <c r="T34" s="9"/>
      <c r="U34" s="7"/>
      <c r="V34" s="7"/>
      <c r="W34" s="7"/>
      <c r="X34" s="7"/>
      <c r="Z34" s="8"/>
      <c r="AA34" s="8"/>
      <c r="AB34" s="11"/>
    </row>
  </sheetData>
  <sheetProtection password="DFAF" sheet="1" objects="1" scenarios="1" selectLockedCells="1"/>
  <mergeCells count="2">
    <mergeCell ref="A2:M2"/>
    <mergeCell ref="A3:K3"/>
  </mergeCells>
  <pageMargins left="0.23622047244094491" right="0.23622047244094491" top="0.74803149606299213" bottom="0.74803149606299213" header="0.31496062992125984" footer="0.31496062992125984"/>
  <pageSetup paperSize="8" scale="56" fitToHeight="0" orientation="landscape" r:id="rId1"/>
  <headerFooter>
    <oddHeader>&amp;CSonderausstellung "Sisi" im Historischen Museum der Pfalz Speyer
Öffentliche Ausschreibung "Kunsttransporte"&amp;RAnlage 2 a)
HMP-2026-0002</oddHeader>
    <oddFooter>&amp;L&amp;A&amp;C&amp;BHistorisches Museum der Pfalz Vertraulich&amp;B&amp;RSeite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LOS 1 Deutschland</vt:lpstr>
      <vt:lpstr>'LOS 1 Deutschland'!Drucktitel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Herget, Melanie</dc:creator>
  <cp:lastModifiedBy>Schreiber, Alexandra</cp:lastModifiedBy>
  <cp:lastPrinted>2026-07-17T08:05:51Z</cp:lastPrinted>
  <dcterms:created xsi:type="dcterms:W3CDTF">2024-09-23T09:36:47Z</dcterms:created>
  <dcterms:modified xsi:type="dcterms:W3CDTF">2026-08-03T06:46:13Z</dcterms:modified>
</cp:coreProperties>
</file>